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showInkAnnotation="0" defaultThemeVersion="166925"/>
  <mc:AlternateContent xmlns:mc="http://schemas.openxmlformats.org/markup-compatibility/2006">
    <mc:Choice Requires="x15">
      <x15ac:absPath xmlns:x15ac="http://schemas.microsoft.com/office/spreadsheetml/2010/11/ac" url="https://d.docs.live.net/2268601b983aad24/Documents/Kingsburg Hospital/"/>
    </mc:Choice>
  </mc:AlternateContent>
  <xr:revisionPtr revIDLastSave="183" documentId="8_{557E46DC-DA01-4BC3-823A-C4019492C6DC}" xr6:coauthVersionLast="45" xr6:coauthVersionMax="45" xr10:uidLastSave="{99F9E42D-5280-4160-B5ED-C543C3826C91}"/>
  <bookViews>
    <workbookView xWindow="-28920" yWindow="-120" windowWidth="29040" windowHeight="15840" activeTab="1" xr2:uid="{00000000-000D-0000-FFFF-FFFF00000000}"/>
  </bookViews>
  <sheets>
    <sheet name="Worksheet" sheetId="1" r:id="rId1"/>
    <sheet name="Proposed budg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0" i="2" l="1"/>
  <c r="C33" i="2"/>
  <c r="C19" i="2"/>
  <c r="C9" i="2"/>
  <c r="C19" i="1"/>
  <c r="C41" i="1"/>
  <c r="C9" i="1"/>
  <c r="C43" i="1" l="1"/>
  <c r="C42" i="2"/>
  <c r="C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Arlie Rogers</author>
  </authors>
  <commentList>
    <comment ref="C16" authorId="0" shapeId="0" xr:uid="{09F7CCBD-9C3D-4EFE-958C-21470B5A0D2E}">
      <text>
        <r>
          <rPr>
            <b/>
            <sz val="9"/>
            <color indexed="81"/>
            <rFont val="Tahoma"/>
            <family val="2"/>
          </rPr>
          <t>Arlie Rogers:</t>
        </r>
        <r>
          <rPr>
            <sz val="9"/>
            <color indexed="81"/>
            <rFont val="Tahoma"/>
            <family val="2"/>
          </rPr>
          <t xml:space="preserve">
$100k was set aside for this, but only spent $24k thus far. Do we want to provide KCAPS w/ ongoing assistance even after COVID?</t>
        </r>
      </text>
    </comment>
    <comment ref="C38" authorId="0" shapeId="0" xr:uid="{A39292F7-FA60-4106-8649-4A29D14A7432}">
      <text>
        <r>
          <rPr>
            <b/>
            <sz val="9"/>
            <color indexed="81"/>
            <rFont val="Tahoma"/>
            <family val="2"/>
          </rPr>
          <t>Arlie Rogers:</t>
        </r>
        <r>
          <rPr>
            <sz val="9"/>
            <color indexed="81"/>
            <rFont val="Tahoma"/>
            <family val="2"/>
          </rPr>
          <t xml:space="preserve">
This money was adopted for previous year budget but didn't utilize. Do we want to continue it?  Is this what we used for COVID?  If we aren't using it every year, should we somehow deplete it or set it in a separate account for proactive programs?</t>
        </r>
      </text>
    </comment>
  </commentList>
</comments>
</file>

<file path=xl/sharedStrings.xml><?xml version="1.0" encoding="utf-8"?>
<sst xmlns="http://schemas.openxmlformats.org/spreadsheetml/2006/main" count="66" uniqueCount="36">
  <si>
    <t>Revenues</t>
  </si>
  <si>
    <t>Rent Revenue</t>
  </si>
  <si>
    <t>Advertising and Promotions</t>
  </si>
  <si>
    <t>Computer and Internet</t>
  </si>
  <si>
    <t>Dues and Subscriptions</t>
  </si>
  <si>
    <t>Insurance</t>
  </si>
  <si>
    <t>Medical Records Storage/Destruction</t>
  </si>
  <si>
    <t>Professional Fees</t>
  </si>
  <si>
    <t>Purchased Services</t>
  </si>
  <si>
    <t>Rents</t>
  </si>
  <si>
    <t>Office Supplies</t>
  </si>
  <si>
    <t>Utilities</t>
  </si>
  <si>
    <t>Total Revenues</t>
  </si>
  <si>
    <t>Total Expenses</t>
  </si>
  <si>
    <t>Monies for Proactive County Programs</t>
  </si>
  <si>
    <t>Health and Safety Programs</t>
  </si>
  <si>
    <t>Expenditures</t>
  </si>
  <si>
    <t>COVID-19 emergency funding</t>
  </si>
  <si>
    <t>Operating Expenses            (approximate; using last year's figures)</t>
  </si>
  <si>
    <t>Total ongoing grants:</t>
  </si>
  <si>
    <t>Other Assets</t>
  </si>
  <si>
    <t>LAIF Balance</t>
  </si>
  <si>
    <t>Tax Revenue</t>
  </si>
  <si>
    <t>KTHCD Budget Worksheet</t>
  </si>
  <si>
    <t>Restricted Assets</t>
  </si>
  <si>
    <t>VHT Urgent Care</t>
  </si>
  <si>
    <t>2019 and 2020 outstanding grants</t>
  </si>
  <si>
    <t>KCAPS counseling grant</t>
  </si>
  <si>
    <t>Youth sports league funding</t>
  </si>
  <si>
    <t>Fresno - $70k; Tulare - $25k; Kings - $5k</t>
  </si>
  <si>
    <t>Monies for Grant Programs FY 2020-2021</t>
  </si>
  <si>
    <t>Total Other Assets less Restricted Assets</t>
  </si>
  <si>
    <t>*Average total grant awards last three years ~ $870k</t>
  </si>
  <si>
    <t>Total ongoing grants</t>
  </si>
  <si>
    <t>Operating Expenses</t>
  </si>
  <si>
    <t>*Avg total grant awards last three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</si>
</sst>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0.00"/>
  </numFmts>
  <fonts count="6" x14ac:knownFonts="1">
    <font>
      <sz val="11"/>
      <color theme="1"/>
      <name val="Calibri"/>
      <family val="2"/>
      <scheme val="minor"/>
    </font>
    <font>
      <b/>
      <sz val="14"/>
      <color theme="1"/>
      <name val="Calibri"/>
      <family val="2"/>
      <scheme val="minor"/>
    </font>
    <font>
      <u/>
      <sz val="11"/>
      <color theme="1"/>
      <name val="Calibri"/>
      <family val="2"/>
      <scheme val="minor"/>
    </font>
    <font>
      <sz val="11"/>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8">
    <border>
      <left/>
      <right/>
      <top/>
      <bottom/>
      <diagonal/>
    </border>
    <border>
      <left/>
      <right/>
      <top style="thin">
        <color rgb="FF505050"/>
      </top>
      <bottom style="thin">
        <color rgb="FF505050"/>
      </bottom>
      <diagonal/>
    </border>
    <border>
      <left/>
      <right/>
      <top/>
      <bottom style="thin">
        <color rgb="FF505050"/>
      </bottom>
      <diagonal/>
    </border>
    <border>
      <left/>
      <right/>
      <top style="thin">
        <color rgb="FF505050"/>
      </top>
      <bottom style="double">
        <color rgb="FF505050"/>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rgb="FF505050"/>
      </bottom>
      <diagonal/>
    </border>
  </borders>
  <cellStyleXfs count="2">
    <xf numFmtId="0" fontId="0" fillId="0" borderId="0"/>
    <xf numFmtId="44" fontId="3" fillId="0" borderId="0" applyFont="0" applyFill="0" applyBorder="0" applyAlignment="0" applyProtection="0"/>
  </cellStyleXfs>
  <cellXfs count="22">
    <xf numFmtId="0" fontId="0" fillId="0" borderId="0" xfId="0"/>
    <xf numFmtId="0" fontId="0" fillId="0" borderId="0" xfId="0" applyAlignment="1">
      <alignment horizontal="right"/>
    </xf>
    <xf numFmtId="164" fontId="0" fillId="0" borderId="0" xfId="0" applyNumberFormat="1"/>
    <xf numFmtId="164" fontId="0" fillId="0" borderId="1" xfId="0" applyNumberFormat="1" applyBorder="1"/>
    <xf numFmtId="164" fontId="0" fillId="0" borderId="2" xfId="0" applyNumberFormat="1" applyBorder="1"/>
    <xf numFmtId="164" fontId="0" fillId="0" borderId="3" xfId="0" applyNumberFormat="1" applyBorder="1"/>
    <xf numFmtId="164" fontId="0" fillId="0" borderId="0" xfId="0" applyNumberFormat="1" applyBorder="1"/>
    <xf numFmtId="0" fontId="0" fillId="0" borderId="0" xfId="0" applyFont="1"/>
    <xf numFmtId="0" fontId="2" fillId="0" borderId="0" xfId="0" applyFont="1"/>
    <xf numFmtId="0" fontId="0" fillId="0" borderId="0" xfId="0" applyBorder="1"/>
    <xf numFmtId="44" fontId="0" fillId="0" borderId="0" xfId="1" applyFont="1"/>
    <xf numFmtId="0" fontId="0" fillId="0" borderId="0" xfId="0" applyFill="1"/>
    <xf numFmtId="164" fontId="0" fillId="0" borderId="0" xfId="0" applyNumberFormat="1" applyFill="1" applyBorder="1"/>
    <xf numFmtId="0" fontId="2" fillId="0" borderId="0" xfId="0" applyFont="1" applyAlignment="1">
      <alignment wrapText="1"/>
    </xf>
    <xf numFmtId="164" fontId="0" fillId="0" borderId="4" xfId="0" applyNumberFormat="1" applyBorder="1"/>
    <xf numFmtId="0" fontId="1" fillId="0" borderId="0" xfId="0" applyFont="1" applyAlignment="1">
      <alignment horizontal="center"/>
    </xf>
    <xf numFmtId="0" fontId="0" fillId="0" borderId="0" xfId="0" applyAlignment="1">
      <alignment horizontal="left"/>
    </xf>
    <xf numFmtId="44" fontId="0" fillId="0" borderId="5" xfId="1" applyFont="1" applyBorder="1"/>
    <xf numFmtId="164" fontId="0" fillId="0" borderId="5" xfId="0" applyNumberFormat="1" applyBorder="1"/>
    <xf numFmtId="164" fontId="0" fillId="0" borderId="6" xfId="0" applyNumberFormat="1" applyBorder="1"/>
    <xf numFmtId="164" fontId="0" fillId="0" borderId="7" xfId="0" applyNumberFormat="1" applyBorder="1"/>
    <xf numFmtId="0" fontId="0" fillId="0" borderId="0" xfId="0" applyFill="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B3F3C-0074-DC4D-A5D5-005863E7334B}">
  <dimension ref="A1:C45"/>
  <sheetViews>
    <sheetView topLeftCell="A7" zoomScaleNormal="80" zoomScaleSheetLayoutView="100" workbookViewId="0">
      <selection activeCell="B47" sqref="B47"/>
    </sheetView>
  </sheetViews>
  <sheetFormatPr defaultRowHeight="15" x14ac:dyDescent="0.25"/>
  <cols>
    <col min="1" max="1" width="11.28515625" bestFit="1" customWidth="1"/>
    <col min="2" max="2" width="37.42578125" bestFit="1" customWidth="1"/>
    <col min="3" max="3" width="13.5703125" bestFit="1" customWidth="1"/>
    <col min="4" max="4" width="12.5703125" bestFit="1" customWidth="1"/>
  </cols>
  <sheetData>
    <row r="1" spans="1:3" ht="18.75" x14ac:dyDescent="0.3">
      <c r="A1" s="15" t="s">
        <v>23</v>
      </c>
      <c r="B1" s="15"/>
      <c r="C1" s="15"/>
    </row>
    <row r="4" spans="1:3" x14ac:dyDescent="0.25">
      <c r="A4" s="7" t="s">
        <v>0</v>
      </c>
    </row>
    <row r="5" spans="1:3" x14ac:dyDescent="0.25">
      <c r="B5" s="13" t="s">
        <v>22</v>
      </c>
      <c r="C5" s="17">
        <v>893440</v>
      </c>
    </row>
    <row r="6" spans="1:3" x14ac:dyDescent="0.25">
      <c r="B6" s="1"/>
      <c r="C6" s="6"/>
    </row>
    <row r="7" spans="1:3" x14ac:dyDescent="0.25">
      <c r="B7" s="8" t="s">
        <v>1</v>
      </c>
      <c r="C7" s="4">
        <v>124848</v>
      </c>
    </row>
    <row r="8" spans="1:3" x14ac:dyDescent="0.25">
      <c r="C8" s="2"/>
    </row>
    <row r="9" spans="1:3" ht="15.75" thickBot="1" x14ac:dyDescent="0.3">
      <c r="B9" s="1" t="s">
        <v>12</v>
      </c>
      <c r="C9" s="5">
        <f>C5+C7</f>
        <v>1018288</v>
      </c>
    </row>
    <row r="10" spans="1:3" ht="15.75" thickTop="1" x14ac:dyDescent="0.25">
      <c r="B10" s="1"/>
      <c r="C10" s="6"/>
    </row>
    <row r="11" spans="1:3" x14ac:dyDescent="0.25">
      <c r="A11" t="s">
        <v>20</v>
      </c>
      <c r="B11" s="1"/>
      <c r="C11" s="6"/>
    </row>
    <row r="12" spans="1:3" x14ac:dyDescent="0.25">
      <c r="B12" s="16" t="s">
        <v>21</v>
      </c>
      <c r="C12" s="18">
        <v>2715000</v>
      </c>
    </row>
    <row r="13" spans="1:3" x14ac:dyDescent="0.25">
      <c r="B13" s="16"/>
      <c r="C13" s="6"/>
    </row>
    <row r="14" spans="1:3" x14ac:dyDescent="0.25">
      <c r="B14" s="8" t="s">
        <v>24</v>
      </c>
      <c r="C14" s="6"/>
    </row>
    <row r="15" spans="1:3" x14ac:dyDescent="0.25">
      <c r="B15" s="16" t="s">
        <v>25</v>
      </c>
      <c r="C15" s="6">
        <v>-500000</v>
      </c>
    </row>
    <row r="16" spans="1:3" x14ac:dyDescent="0.25">
      <c r="B16" t="s">
        <v>17</v>
      </c>
      <c r="C16" s="6">
        <v>-76000</v>
      </c>
    </row>
    <row r="17" spans="1:3" x14ac:dyDescent="0.25">
      <c r="B17" s="16" t="s">
        <v>26</v>
      </c>
      <c r="C17" s="6">
        <v>-1210000</v>
      </c>
    </row>
    <row r="18" spans="1:3" x14ac:dyDescent="0.25">
      <c r="B18" s="16"/>
      <c r="C18" s="6"/>
    </row>
    <row r="19" spans="1:3" ht="15.75" thickBot="1" x14ac:dyDescent="0.3">
      <c r="B19" s="1" t="s">
        <v>31</v>
      </c>
      <c r="C19" s="14">
        <f>SUM(C12:C18)</f>
        <v>929000</v>
      </c>
    </row>
    <row r="20" spans="1:3" ht="15.75" thickTop="1" x14ac:dyDescent="0.25">
      <c r="B20" s="1"/>
      <c r="C20" s="6"/>
    </row>
    <row r="21" spans="1:3" x14ac:dyDescent="0.25">
      <c r="A21" t="s">
        <v>16</v>
      </c>
    </row>
    <row r="22" spans="1:3" ht="45" x14ac:dyDescent="0.25">
      <c r="A22" s="7"/>
      <c r="B22" s="13" t="s">
        <v>18</v>
      </c>
    </row>
    <row r="23" spans="1:3" hidden="1" x14ac:dyDescent="0.25">
      <c r="B23" t="s">
        <v>2</v>
      </c>
      <c r="C23" s="2">
        <v>1500</v>
      </c>
    </row>
    <row r="24" spans="1:3" hidden="1" x14ac:dyDescent="0.25">
      <c r="B24" t="s">
        <v>3</v>
      </c>
      <c r="C24" s="2">
        <v>4600</v>
      </c>
    </row>
    <row r="25" spans="1:3" hidden="1" x14ac:dyDescent="0.25">
      <c r="B25" t="s">
        <v>4</v>
      </c>
      <c r="C25" s="2">
        <v>100</v>
      </c>
    </row>
    <row r="26" spans="1:3" hidden="1" x14ac:dyDescent="0.25">
      <c r="B26" t="s">
        <v>5</v>
      </c>
      <c r="C26" s="2">
        <v>35000</v>
      </c>
    </row>
    <row r="27" spans="1:3" hidden="1" x14ac:dyDescent="0.25">
      <c r="B27" t="s">
        <v>6</v>
      </c>
      <c r="C27" s="2">
        <v>2500</v>
      </c>
    </row>
    <row r="28" spans="1:3" hidden="1" x14ac:dyDescent="0.25">
      <c r="B28" t="s">
        <v>10</v>
      </c>
      <c r="C28" s="2">
        <v>3200</v>
      </c>
    </row>
    <row r="29" spans="1:3" hidden="1" x14ac:dyDescent="0.25">
      <c r="B29" t="s">
        <v>7</v>
      </c>
      <c r="C29" s="2">
        <v>120000</v>
      </c>
    </row>
    <row r="30" spans="1:3" hidden="1" x14ac:dyDescent="0.25">
      <c r="B30" t="s">
        <v>8</v>
      </c>
      <c r="C30" s="2">
        <v>500</v>
      </c>
    </row>
    <row r="31" spans="1:3" hidden="1" x14ac:dyDescent="0.25">
      <c r="B31" t="s">
        <v>9</v>
      </c>
      <c r="C31" s="2">
        <v>10000</v>
      </c>
    </row>
    <row r="32" spans="1:3" hidden="1" x14ac:dyDescent="0.25">
      <c r="B32" t="s">
        <v>11</v>
      </c>
      <c r="C32" s="2">
        <v>5000</v>
      </c>
    </row>
    <row r="33" spans="2:3" x14ac:dyDescent="0.25">
      <c r="B33" s="1" t="s">
        <v>13</v>
      </c>
      <c r="C33" s="3">
        <f>SUM(C23:C32)</f>
        <v>182400</v>
      </c>
    </row>
    <row r="34" spans="2:3" x14ac:dyDescent="0.25">
      <c r="B34" s="1"/>
      <c r="C34" s="6"/>
    </row>
    <row r="35" spans="2:3" x14ac:dyDescent="0.25">
      <c r="B35" s="8" t="s">
        <v>15</v>
      </c>
      <c r="C35" s="6"/>
    </row>
    <row r="36" spans="2:3" x14ac:dyDescent="0.25">
      <c r="B36" s="11" t="s">
        <v>28</v>
      </c>
      <c r="C36" s="12">
        <v>10000</v>
      </c>
    </row>
    <row r="37" spans="2:3" x14ac:dyDescent="0.25">
      <c r="B37" s="11" t="s">
        <v>27</v>
      </c>
      <c r="C37" s="6">
        <v>10000</v>
      </c>
    </row>
    <row r="38" spans="2:3" x14ac:dyDescent="0.25">
      <c r="B38" t="s">
        <v>14</v>
      </c>
      <c r="C38" s="2">
        <v>100000</v>
      </c>
    </row>
    <row r="39" spans="2:3" x14ac:dyDescent="0.25">
      <c r="B39" s="1" t="s">
        <v>29</v>
      </c>
      <c r="C39" s="2"/>
    </row>
    <row r="40" spans="2:3" x14ac:dyDescent="0.25">
      <c r="B40" s="1"/>
      <c r="C40" s="2"/>
    </row>
    <row r="41" spans="2:3" x14ac:dyDescent="0.25">
      <c r="B41" s="11" t="s">
        <v>19</v>
      </c>
      <c r="C41" s="19">
        <f>SUM(C36:C38)</f>
        <v>120000</v>
      </c>
    </row>
    <row r="42" spans="2:3" x14ac:dyDescent="0.25">
      <c r="C42" s="9"/>
    </row>
    <row r="43" spans="2:3" ht="15.75" thickBot="1" x14ac:dyDescent="0.3">
      <c r="B43" t="s">
        <v>30</v>
      </c>
      <c r="C43" s="20">
        <f>C9-C33-C41</f>
        <v>715888</v>
      </c>
    </row>
    <row r="44" spans="2:3" ht="15.75" thickTop="1" x14ac:dyDescent="0.25"/>
    <row r="45" spans="2:3" x14ac:dyDescent="0.25">
      <c r="B45" t="s">
        <v>35</v>
      </c>
      <c r="C45" s="10">
        <v>870000</v>
      </c>
    </row>
  </sheetData>
  <mergeCells count="1">
    <mergeCell ref="A1:C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6303-8A19-41B8-81CA-9D2E76C2588F}">
  <dimension ref="A1:C44"/>
  <sheetViews>
    <sheetView tabSelected="1" workbookViewId="0">
      <selection activeCell="B52" sqref="B52"/>
    </sheetView>
  </sheetViews>
  <sheetFormatPr defaultRowHeight="15" x14ac:dyDescent="0.25"/>
  <cols>
    <col min="1" max="1" width="12.7109375" bestFit="1" customWidth="1"/>
    <col min="2" max="2" width="47.7109375" bestFit="1" customWidth="1"/>
    <col min="3" max="3" width="25.28515625" bestFit="1" customWidth="1"/>
  </cols>
  <sheetData>
    <row r="1" spans="1:3" ht="18.75" x14ac:dyDescent="0.3">
      <c r="A1" s="15" t="s">
        <v>23</v>
      </c>
      <c r="B1" s="15"/>
      <c r="C1" s="15"/>
    </row>
    <row r="4" spans="1:3" x14ac:dyDescent="0.25">
      <c r="A4" s="7" t="s">
        <v>0</v>
      </c>
    </row>
    <row r="5" spans="1:3" x14ac:dyDescent="0.25">
      <c r="B5" s="13" t="s">
        <v>22</v>
      </c>
      <c r="C5" s="17">
        <v>893440</v>
      </c>
    </row>
    <row r="6" spans="1:3" x14ac:dyDescent="0.25">
      <c r="B6" s="1"/>
      <c r="C6" s="6"/>
    </row>
    <row r="7" spans="1:3" x14ac:dyDescent="0.25">
      <c r="B7" s="8" t="s">
        <v>1</v>
      </c>
      <c r="C7" s="4">
        <v>124848</v>
      </c>
    </row>
    <row r="8" spans="1:3" x14ac:dyDescent="0.25">
      <c r="C8" s="2"/>
    </row>
    <row r="9" spans="1:3" ht="15.75" thickBot="1" x14ac:dyDescent="0.3">
      <c r="B9" s="1" t="s">
        <v>12</v>
      </c>
      <c r="C9" s="5">
        <f>C5+C7</f>
        <v>1018288</v>
      </c>
    </row>
    <row r="10" spans="1:3" ht="15.75" thickTop="1" x14ac:dyDescent="0.25">
      <c r="B10" s="1"/>
      <c r="C10" s="6"/>
    </row>
    <row r="11" spans="1:3" hidden="1" x14ac:dyDescent="0.25">
      <c r="A11" t="s">
        <v>20</v>
      </c>
      <c r="B11" s="1"/>
      <c r="C11" s="6"/>
    </row>
    <row r="12" spans="1:3" hidden="1" x14ac:dyDescent="0.25">
      <c r="B12" s="16" t="s">
        <v>21</v>
      </c>
      <c r="C12" s="18">
        <v>2715000</v>
      </c>
    </row>
    <row r="13" spans="1:3" hidden="1" x14ac:dyDescent="0.25">
      <c r="B13" s="16"/>
      <c r="C13" s="6"/>
    </row>
    <row r="14" spans="1:3" hidden="1" x14ac:dyDescent="0.25">
      <c r="B14" s="8" t="s">
        <v>24</v>
      </c>
      <c r="C14" s="6"/>
    </row>
    <row r="15" spans="1:3" hidden="1" x14ac:dyDescent="0.25">
      <c r="B15" s="16" t="s">
        <v>25</v>
      </c>
      <c r="C15" s="6">
        <v>-500000</v>
      </c>
    </row>
    <row r="16" spans="1:3" hidden="1" x14ac:dyDescent="0.25">
      <c r="B16" t="s">
        <v>17</v>
      </c>
      <c r="C16" s="6">
        <v>-76000</v>
      </c>
    </row>
    <row r="17" spans="1:3" hidden="1" x14ac:dyDescent="0.25">
      <c r="B17" s="16" t="s">
        <v>26</v>
      </c>
      <c r="C17" s="6">
        <v>-1210000</v>
      </c>
    </row>
    <row r="18" spans="1:3" hidden="1" x14ac:dyDescent="0.25">
      <c r="B18" s="16"/>
      <c r="C18" s="6"/>
    </row>
    <row r="19" spans="1:3" ht="15.75" hidden="1" thickBot="1" x14ac:dyDescent="0.3">
      <c r="B19" s="1" t="s">
        <v>31</v>
      </c>
      <c r="C19" s="14">
        <f>SUM(C12:C18)</f>
        <v>929000</v>
      </c>
    </row>
    <row r="20" spans="1:3" ht="15.75" hidden="1" thickTop="1" x14ac:dyDescent="0.25">
      <c r="B20" s="1"/>
      <c r="C20" s="6"/>
    </row>
    <row r="21" spans="1:3" x14ac:dyDescent="0.25">
      <c r="A21" t="s">
        <v>16</v>
      </c>
    </row>
    <row r="22" spans="1:3" x14ac:dyDescent="0.25">
      <c r="A22" s="7"/>
      <c r="B22" s="13" t="s">
        <v>34</v>
      </c>
    </row>
    <row r="23" spans="1:3" x14ac:dyDescent="0.25">
      <c r="B23" t="s">
        <v>2</v>
      </c>
      <c r="C23" s="2">
        <v>1500</v>
      </c>
    </row>
    <row r="24" spans="1:3" x14ac:dyDescent="0.25">
      <c r="B24" t="s">
        <v>3</v>
      </c>
      <c r="C24" s="2">
        <v>4600</v>
      </c>
    </row>
    <row r="25" spans="1:3" x14ac:dyDescent="0.25">
      <c r="B25" t="s">
        <v>4</v>
      </c>
      <c r="C25" s="2">
        <v>100</v>
      </c>
    </row>
    <row r="26" spans="1:3" x14ac:dyDescent="0.25">
      <c r="B26" t="s">
        <v>5</v>
      </c>
      <c r="C26" s="2">
        <v>35000</v>
      </c>
    </row>
    <row r="27" spans="1:3" x14ac:dyDescent="0.25">
      <c r="B27" t="s">
        <v>6</v>
      </c>
      <c r="C27" s="2">
        <v>2500</v>
      </c>
    </row>
    <row r="28" spans="1:3" x14ac:dyDescent="0.25">
      <c r="B28" t="s">
        <v>10</v>
      </c>
      <c r="C28" s="2">
        <v>3200</v>
      </c>
    </row>
    <row r="29" spans="1:3" x14ac:dyDescent="0.25">
      <c r="B29" t="s">
        <v>7</v>
      </c>
      <c r="C29" s="2">
        <v>120000</v>
      </c>
    </row>
    <row r="30" spans="1:3" x14ac:dyDescent="0.25">
      <c r="B30" t="s">
        <v>8</v>
      </c>
      <c r="C30" s="2">
        <v>500</v>
      </c>
    </row>
    <row r="31" spans="1:3" x14ac:dyDescent="0.25">
      <c r="B31" t="s">
        <v>9</v>
      </c>
      <c r="C31" s="2">
        <v>10000</v>
      </c>
    </row>
    <row r="32" spans="1:3" x14ac:dyDescent="0.25">
      <c r="B32" t="s">
        <v>11</v>
      </c>
      <c r="C32" s="2">
        <v>5000</v>
      </c>
    </row>
    <row r="33" spans="2:3" x14ac:dyDescent="0.25">
      <c r="B33" s="1" t="s">
        <v>13</v>
      </c>
      <c r="C33" s="3">
        <f>SUM(C23:C32)</f>
        <v>182400</v>
      </c>
    </row>
    <row r="34" spans="2:3" x14ac:dyDescent="0.25">
      <c r="B34" s="1"/>
      <c r="C34" s="6"/>
    </row>
    <row r="35" spans="2:3" x14ac:dyDescent="0.25">
      <c r="B35" s="8" t="s">
        <v>15</v>
      </c>
      <c r="C35" s="6"/>
    </row>
    <row r="36" spans="2:3" x14ac:dyDescent="0.25">
      <c r="B36" s="11" t="s">
        <v>28</v>
      </c>
      <c r="C36" s="12">
        <v>10000</v>
      </c>
    </row>
    <row r="37" spans="2:3" x14ac:dyDescent="0.25">
      <c r="B37" s="11" t="s">
        <v>27</v>
      </c>
      <c r="C37" s="6">
        <v>10000</v>
      </c>
    </row>
    <row r="38" spans="2:3" x14ac:dyDescent="0.25">
      <c r="B38" t="s">
        <v>14</v>
      </c>
      <c r="C38" s="2">
        <v>100000</v>
      </c>
    </row>
    <row r="39" spans="2:3" hidden="1" x14ac:dyDescent="0.25">
      <c r="B39" s="1" t="s">
        <v>29</v>
      </c>
      <c r="C39" s="2"/>
    </row>
    <row r="40" spans="2:3" x14ac:dyDescent="0.25">
      <c r="B40" s="21" t="s">
        <v>33</v>
      </c>
      <c r="C40" s="19">
        <f>SUM(C36:C38)</f>
        <v>120000</v>
      </c>
    </row>
    <row r="41" spans="2:3" x14ac:dyDescent="0.25">
      <c r="C41" s="9"/>
    </row>
    <row r="42" spans="2:3" ht="15.75" thickBot="1" x14ac:dyDescent="0.3">
      <c r="B42" t="s">
        <v>30</v>
      </c>
      <c r="C42" s="20">
        <f>C9-C33-C40</f>
        <v>715888</v>
      </c>
    </row>
    <row r="43" spans="2:3" ht="15.75" thickTop="1" x14ac:dyDescent="0.25"/>
    <row r="44" spans="2:3" hidden="1" x14ac:dyDescent="0.25">
      <c r="B44" t="s">
        <v>32</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Worksheet</vt:lpstr>
      <vt:lpstr>Proposed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Arlie Rogers</dc:creator>
  <cp:lastModifiedBy>Arlie Rogers</cp:lastModifiedBy>
  <cp:lastPrinted>2020-08-19T17:36:49Z</cp:lastPrinted>
  <dcterms:created xsi:type="dcterms:W3CDTF">2019-06-11T23:12:21Z</dcterms:created>
  <dcterms:modified xsi:type="dcterms:W3CDTF">2020-08-19T21:07:27Z</dcterms:modified>
</cp:coreProperties>
</file>